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05" activeTab="0"/>
  </bookViews>
  <sheets>
    <sheet name="06" sheetId="1" r:id="rId1"/>
    <sheet name="Sheet1" sheetId="2" r:id="rId2"/>
  </sheets>
  <definedNames>
    <definedName name="chuong_pl_8" localSheetId="1">'Sheet1'!$A$1</definedName>
    <definedName name="chuong_pl_8_name" localSheetId="1">'Sheet1'!$A$4</definedName>
    <definedName name="chuong_pl_8_name_name" localSheetId="1">'Sheet1'!$A$5</definedName>
  </definedNames>
  <calcPr fullCalcOnLoad="1"/>
</workbook>
</file>

<file path=xl/sharedStrings.xml><?xml version="1.0" encoding="utf-8"?>
<sst xmlns="http://schemas.openxmlformats.org/spreadsheetml/2006/main" count="174" uniqueCount="59">
  <si>
    <t>Biểu mẫu 06</t>
  </si>
  <si>
    <t xml:space="preserve">     PHÒNG GDĐT PHÚ GIÁO</t>
  </si>
  <si>
    <t>TRƯỜNG TH PHƯỚC HÒA A</t>
  </si>
  <si>
    <r>
      <t xml:space="preserve">THÔNG </t>
    </r>
    <r>
      <rPr>
        <b/>
        <sz val="12"/>
        <color indexed="8"/>
        <rFont val=".VnTimeH"/>
        <family val="2"/>
      </rPr>
      <t>B¸O</t>
    </r>
  </si>
  <si>
    <t>Đơn vị: học sinh</t>
  </si>
  <si>
    <t>STT</t>
  </si>
  <si>
    <t>Nội dung</t>
  </si>
  <si>
    <t>Tổng số</t>
  </si>
  <si>
    <t>Chia ra theo khối lớp</t>
  </si>
  <si>
    <t>Lớp 1</t>
  </si>
  <si>
    <t>Lớp 2</t>
  </si>
  <si>
    <t>Lớp 3</t>
  </si>
  <si>
    <t>Lớp 4</t>
  </si>
  <si>
    <t>Lớp 5</t>
  </si>
  <si>
    <t>I</t>
  </si>
  <si>
    <t>Tổng số học sinh</t>
  </si>
  <si>
    <t>II</t>
  </si>
  <si>
    <t>Số học sinh học 2 buổi/ngày</t>
  </si>
  <si>
    <t>(tỷ lệ so với tổng số)</t>
  </si>
  <si>
    <t>III</t>
  </si>
  <si>
    <t>Số học sinh chia theo năng lực</t>
  </si>
  <si>
    <t>Tốt</t>
  </si>
  <si>
    <t xml:space="preserve">(tỷ lệ so với tổng số) </t>
  </si>
  <si>
    <t>Đạt</t>
  </si>
  <si>
    <t>Cần cố gắng</t>
  </si>
  <si>
    <t>IV</t>
  </si>
  <si>
    <t>Số học sinh chia theo Phẩm chất</t>
  </si>
  <si>
    <t>V</t>
  </si>
  <si>
    <t>Số học sinh chia theo môn học</t>
  </si>
  <si>
    <t>Tiếng Việt</t>
  </si>
  <si>
    <t>a</t>
  </si>
  <si>
    <t>Hoàn thành tốt</t>
  </si>
  <si>
    <t>b</t>
  </si>
  <si>
    <t xml:space="preserve">Hoàn thành </t>
  </si>
  <si>
    <t>c</t>
  </si>
  <si>
    <t>Chưa hoàn thành</t>
  </si>
  <si>
    <t>Toán</t>
  </si>
  <si>
    <t>Khoa  học</t>
  </si>
  <si>
    <t>Lịch sử và Địa lí</t>
  </si>
  <si>
    <t>Tiếng Anh</t>
  </si>
  <si>
    <t>Tin học</t>
  </si>
  <si>
    <t>Đạo đức</t>
  </si>
  <si>
    <t>Tự nhiên và Xã hội</t>
  </si>
  <si>
    <t>Âm nhạc</t>
  </si>
  <si>
    <t>Mĩ thuật</t>
  </si>
  <si>
    <t>Thủ công (Kỹ thuật)</t>
  </si>
  <si>
    <t>Thể dục</t>
  </si>
  <si>
    <t>VI</t>
  </si>
  <si>
    <t>Tổng hợp kết quả cuối năm</t>
  </si>
  <si>
    <t>Hoàn thành chương trình lóp học</t>
  </si>
  <si>
    <t>Kiểm tra lại</t>
  </si>
  <si>
    <t>Lưu ban</t>
  </si>
  <si>
    <t>Bỏ học</t>
  </si>
  <si>
    <t>VII</t>
  </si>
  <si>
    <t>Số học sinh đã hoàn thành chương 
trình cấp tiểu học</t>
  </si>
  <si>
    <t>Thủ trưởng đơn vị</t>
  </si>
  <si>
    <t>(Ký tên và đóng dấu)</t>
  </si>
  <si>
    <t>Công khai thông tin chất lượng giáo dục tiểu học thực tế, năm học 2017- 2018</t>
  </si>
  <si>
    <t>(Kèm theo Thông tư số  36/2017/TT-BGDĐT, ngày 28 tháng 12 năm 2017 của Bộ Giáo dục và Đào tạo)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</si>
</sst>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6">
    <font>
      <sz val="11"/>
      <color indexed="8"/>
      <name val="Calibri"/>
      <family val="2"/>
    </font>
    <font>
      <b/>
      <sz val="12"/>
      <color indexed="8"/>
      <name val=".VnTime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top" wrapText="1"/>
    </xf>
    <xf numFmtId="9" fontId="21" fillId="24" borderId="11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2" fontId="21" fillId="24" borderId="10" xfId="0" applyNumberFormat="1" applyFont="1" applyFill="1" applyBorder="1" applyAlignment="1">
      <alignment horizontal="center"/>
    </xf>
    <xf numFmtId="43" fontId="21" fillId="24" borderId="11" xfId="42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2" fontId="21" fillId="24" borderId="11" xfId="0" applyNumberFormat="1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1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5" fillId="0" borderId="13" xfId="0" applyFont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</xdr:row>
      <xdr:rowOff>209550</xdr:rowOff>
    </xdr:from>
    <xdr:to>
      <xdr:col>1</xdr:col>
      <xdr:colOff>762000</xdr:colOff>
      <xdr:row>4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514350" y="9715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03">
      <selection activeCell="D124" sqref="D124:H124"/>
    </sheetView>
  </sheetViews>
  <sheetFormatPr defaultColWidth="9.140625" defaultRowHeight="15"/>
  <cols>
    <col min="2" max="2" width="32.00390625" style="0" customWidth="1"/>
    <col min="3" max="3" width="13.57421875" style="0" customWidth="1"/>
    <col min="8" max="8" width="8.140625" style="0" customWidth="1"/>
    <col min="10" max="10" width="12.8515625" style="0" customWidth="1"/>
  </cols>
  <sheetData>
    <row r="1" spans="1:8" ht="15.7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.75">
      <c r="A2" s="17" t="s">
        <v>58</v>
      </c>
      <c r="B2" s="17"/>
      <c r="C2" s="17"/>
      <c r="D2" s="17"/>
      <c r="E2" s="17"/>
      <c r="F2" s="17"/>
      <c r="G2" s="17"/>
      <c r="H2" s="17"/>
    </row>
    <row r="3" spans="1:8" ht="9.75" customHeight="1">
      <c r="A3" s="17"/>
      <c r="B3" s="17"/>
      <c r="C3" s="17"/>
      <c r="D3" s="17"/>
      <c r="E3" s="17"/>
      <c r="F3" s="17"/>
      <c r="G3" s="17"/>
      <c r="H3" s="17"/>
    </row>
    <row r="4" spans="1:8" ht="18.75" customHeight="1">
      <c r="A4" s="18" t="s">
        <v>1</v>
      </c>
      <c r="B4" s="18"/>
      <c r="C4" s="18"/>
      <c r="D4" s="18"/>
      <c r="E4" s="18"/>
      <c r="F4" s="18"/>
      <c r="G4" s="18"/>
      <c r="H4" s="18"/>
    </row>
    <row r="5" spans="1:8" ht="19.5" customHeight="1">
      <c r="A5" s="19" t="s">
        <v>2</v>
      </c>
      <c r="B5" s="19"/>
      <c r="C5" s="19"/>
      <c r="D5" s="19"/>
      <c r="E5" s="19"/>
      <c r="F5" s="19"/>
      <c r="G5" s="19"/>
      <c r="H5" s="19"/>
    </row>
    <row r="6" spans="1:8" ht="17.25">
      <c r="A6" s="16" t="s">
        <v>3</v>
      </c>
      <c r="B6" s="16"/>
      <c r="C6" s="16"/>
      <c r="D6" s="16"/>
      <c r="E6" s="16"/>
      <c r="F6" s="16"/>
      <c r="G6" s="16"/>
      <c r="H6" s="16"/>
    </row>
    <row r="7" spans="1:8" ht="15.75">
      <c r="A7" s="16" t="s">
        <v>57</v>
      </c>
      <c r="B7" s="16"/>
      <c r="C7" s="16"/>
      <c r="D7" s="16"/>
      <c r="E7" s="16"/>
      <c r="F7" s="16"/>
      <c r="G7" s="16"/>
      <c r="H7" s="16"/>
    </row>
    <row r="8" spans="1:8" ht="15.75">
      <c r="A8" s="20" t="s">
        <v>4</v>
      </c>
      <c r="B8" s="20"/>
      <c r="C8" s="20"/>
      <c r="D8" s="20"/>
      <c r="E8" s="20"/>
      <c r="F8" s="20"/>
      <c r="G8" s="20"/>
      <c r="H8" s="20"/>
    </row>
    <row r="9" spans="1:8" ht="15">
      <c r="A9" s="21" t="s">
        <v>5</v>
      </c>
      <c r="B9" s="22" t="s">
        <v>6</v>
      </c>
      <c r="C9" s="22" t="s">
        <v>7</v>
      </c>
      <c r="D9" s="21" t="s">
        <v>8</v>
      </c>
      <c r="E9" s="21"/>
      <c r="F9" s="21"/>
      <c r="G9" s="21"/>
      <c r="H9" s="21"/>
    </row>
    <row r="10" spans="1:8" ht="15">
      <c r="A10" s="21"/>
      <c r="B10" s="22"/>
      <c r="C10" s="22"/>
      <c r="D10" s="1" t="s">
        <v>9</v>
      </c>
      <c r="E10" s="1" t="s">
        <v>10</v>
      </c>
      <c r="F10" s="1" t="s">
        <v>11</v>
      </c>
      <c r="G10" s="1" t="s">
        <v>12</v>
      </c>
      <c r="H10" s="1" t="s">
        <v>13</v>
      </c>
    </row>
    <row r="11" spans="1:8" ht="15.75">
      <c r="A11" s="2" t="s">
        <v>14</v>
      </c>
      <c r="B11" s="3" t="s">
        <v>15</v>
      </c>
      <c r="C11" s="4">
        <f>SUM(D11:H11)</f>
        <v>688</v>
      </c>
      <c r="D11" s="5">
        <v>129</v>
      </c>
      <c r="E11" s="5">
        <v>112</v>
      </c>
      <c r="F11" s="5">
        <v>162</v>
      </c>
      <c r="G11" s="5">
        <v>152</v>
      </c>
      <c r="H11" s="5">
        <v>133</v>
      </c>
    </row>
    <row r="12" spans="1:8" ht="15.75">
      <c r="A12" s="23" t="s">
        <v>16</v>
      </c>
      <c r="B12" s="3" t="s">
        <v>17</v>
      </c>
      <c r="C12" s="4">
        <f>SUM(D12:H12)</f>
        <v>688</v>
      </c>
      <c r="D12" s="5">
        <v>129</v>
      </c>
      <c r="E12" s="5">
        <v>112</v>
      </c>
      <c r="F12" s="5">
        <v>162</v>
      </c>
      <c r="G12" s="5">
        <v>152</v>
      </c>
      <c r="H12" s="5">
        <v>133</v>
      </c>
    </row>
    <row r="13" spans="1:8" ht="15">
      <c r="A13" s="23"/>
      <c r="B13" s="3" t="s">
        <v>18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</row>
    <row r="14" spans="1:8" ht="15">
      <c r="A14" s="2" t="s">
        <v>19</v>
      </c>
      <c r="B14" s="3" t="s">
        <v>20</v>
      </c>
      <c r="C14" s="4">
        <f>SUM(D14:H14)</f>
        <v>688</v>
      </c>
      <c r="D14" s="4">
        <f>D15+D17+D19</f>
        <v>129</v>
      </c>
      <c r="E14" s="4">
        <f>E15+E17+E19</f>
        <v>112</v>
      </c>
      <c r="F14" s="4">
        <f>F15+F17+F19</f>
        <v>162</v>
      </c>
      <c r="G14" s="4">
        <f>G15+G17+G19</f>
        <v>152</v>
      </c>
      <c r="H14" s="4">
        <f>H15+H17+H19</f>
        <v>133</v>
      </c>
    </row>
    <row r="15" spans="1:8" ht="15">
      <c r="A15" s="24">
        <v>1</v>
      </c>
      <c r="B15" s="3" t="s">
        <v>21</v>
      </c>
      <c r="C15" s="4">
        <f>D15+E15+F15+G15+H15</f>
        <v>373</v>
      </c>
      <c r="D15" s="4">
        <v>88</v>
      </c>
      <c r="E15" s="4">
        <v>73</v>
      </c>
      <c r="F15" s="4">
        <v>74</v>
      </c>
      <c r="G15" s="4">
        <v>79</v>
      </c>
      <c r="H15" s="1">
        <v>59</v>
      </c>
    </row>
    <row r="16" spans="1:8" ht="15">
      <c r="A16" s="25"/>
      <c r="B16" s="7" t="s">
        <v>22</v>
      </c>
      <c r="C16" s="8">
        <f aca="true" t="shared" si="0" ref="C16:H16">C15/C14*100</f>
        <v>54.21511627906976</v>
      </c>
      <c r="D16" s="8">
        <f t="shared" si="0"/>
        <v>68.21705426356588</v>
      </c>
      <c r="E16" s="8">
        <f t="shared" si="0"/>
        <v>65.17857142857143</v>
      </c>
      <c r="F16" s="8">
        <f t="shared" si="0"/>
        <v>45.67901234567901</v>
      </c>
      <c r="G16" s="8">
        <f t="shared" si="0"/>
        <v>51.973684210526315</v>
      </c>
      <c r="H16" s="8">
        <f t="shared" si="0"/>
        <v>44.3609022556391</v>
      </c>
    </row>
    <row r="17" spans="1:8" ht="15.75">
      <c r="A17" s="26">
        <v>2</v>
      </c>
      <c r="B17" s="7" t="s">
        <v>23</v>
      </c>
      <c r="C17" s="4">
        <f>D17+E17+F17+G17+H17</f>
        <v>307</v>
      </c>
      <c r="D17" s="5">
        <v>36</v>
      </c>
      <c r="E17" s="5">
        <v>38</v>
      </c>
      <c r="F17" s="5">
        <v>86</v>
      </c>
      <c r="G17" s="5">
        <v>73</v>
      </c>
      <c r="H17" s="5">
        <v>74</v>
      </c>
    </row>
    <row r="18" spans="1:8" ht="15">
      <c r="A18" s="26"/>
      <c r="B18" s="7" t="s">
        <v>22</v>
      </c>
      <c r="C18" s="8">
        <f aca="true" t="shared" si="1" ref="C18:H18">C17/C14*100</f>
        <v>44.622093023255815</v>
      </c>
      <c r="D18" s="9">
        <f t="shared" si="1"/>
        <v>27.906976744186046</v>
      </c>
      <c r="E18" s="9">
        <f t="shared" si="1"/>
        <v>33.92857142857143</v>
      </c>
      <c r="F18" s="9">
        <f t="shared" si="1"/>
        <v>53.086419753086425</v>
      </c>
      <c r="G18" s="9">
        <f t="shared" si="1"/>
        <v>48.026315789473685</v>
      </c>
      <c r="H18" s="9">
        <f t="shared" si="1"/>
        <v>55.639097744360896</v>
      </c>
    </row>
    <row r="19" spans="1:8" ht="15">
      <c r="A19" s="26">
        <v>3</v>
      </c>
      <c r="B19" s="7" t="s">
        <v>24</v>
      </c>
      <c r="C19" s="4">
        <f>D19+E19+F19+G19+H19</f>
        <v>8</v>
      </c>
      <c r="D19" s="10">
        <v>5</v>
      </c>
      <c r="E19" s="10">
        <v>1</v>
      </c>
      <c r="F19" s="10">
        <v>2</v>
      </c>
      <c r="G19" s="10"/>
      <c r="H19" s="10"/>
    </row>
    <row r="20" spans="1:8" ht="15">
      <c r="A20" s="26"/>
      <c r="B20" s="7" t="s">
        <v>18</v>
      </c>
      <c r="C20" s="8">
        <f>D20+E20+F20+G20+H20</f>
        <v>6.003394036339772</v>
      </c>
      <c r="D20" s="11">
        <f>D19/D14*100</f>
        <v>3.875968992248062</v>
      </c>
      <c r="E20" s="11">
        <f>E19/E14*100</f>
        <v>0.8928571428571428</v>
      </c>
      <c r="F20" s="11">
        <f>F19/F14*100</f>
        <v>1.2345679012345678</v>
      </c>
      <c r="G20" s="11">
        <f>G19/G14*100</f>
        <v>0</v>
      </c>
      <c r="H20" s="11">
        <f>H19/H14*100</f>
        <v>0</v>
      </c>
    </row>
    <row r="21" spans="1:8" ht="15">
      <c r="A21" s="2" t="s">
        <v>25</v>
      </c>
      <c r="B21" s="3" t="s">
        <v>26</v>
      </c>
      <c r="C21" s="4">
        <f aca="true" t="shared" si="2" ref="C21:H21">C22+C24+C26</f>
        <v>689</v>
      </c>
      <c r="D21" s="4">
        <f t="shared" si="2"/>
        <v>130</v>
      </c>
      <c r="E21" s="4">
        <f t="shared" si="2"/>
        <v>112</v>
      </c>
      <c r="F21" s="4">
        <f t="shared" si="2"/>
        <v>162</v>
      </c>
      <c r="G21" s="4">
        <f t="shared" si="2"/>
        <v>152</v>
      </c>
      <c r="H21" s="4">
        <f t="shared" si="2"/>
        <v>133</v>
      </c>
    </row>
    <row r="22" spans="1:8" ht="15">
      <c r="A22" s="24">
        <v>1</v>
      </c>
      <c r="B22" s="3" t="s">
        <v>21</v>
      </c>
      <c r="C22" s="4">
        <f>D22+E22+F22+G22+H22</f>
        <v>412</v>
      </c>
      <c r="D22" s="4">
        <v>88</v>
      </c>
      <c r="E22" s="4">
        <v>74</v>
      </c>
      <c r="F22" s="4">
        <v>74</v>
      </c>
      <c r="G22" s="4">
        <v>110</v>
      </c>
      <c r="H22" s="1">
        <v>66</v>
      </c>
    </row>
    <row r="23" spans="1:8" ht="15">
      <c r="A23" s="25"/>
      <c r="B23" s="7" t="s">
        <v>22</v>
      </c>
      <c r="C23" s="8">
        <f aca="true" t="shared" si="3" ref="C23:H23">C22/C14*100</f>
        <v>59.883720930232556</v>
      </c>
      <c r="D23" s="8">
        <f t="shared" si="3"/>
        <v>68.21705426356588</v>
      </c>
      <c r="E23" s="8">
        <f t="shared" si="3"/>
        <v>66.07142857142857</v>
      </c>
      <c r="F23" s="8">
        <f t="shared" si="3"/>
        <v>45.67901234567901</v>
      </c>
      <c r="G23" s="8">
        <f t="shared" si="3"/>
        <v>72.36842105263158</v>
      </c>
      <c r="H23" s="8">
        <f t="shared" si="3"/>
        <v>49.62406015037594</v>
      </c>
    </row>
    <row r="24" spans="1:8" ht="15.75">
      <c r="A24" s="26">
        <v>2</v>
      </c>
      <c r="B24" s="7" t="s">
        <v>23</v>
      </c>
      <c r="C24" s="4">
        <f>D24+E24+F24+G24+H24</f>
        <v>275</v>
      </c>
      <c r="D24" s="5">
        <v>41</v>
      </c>
      <c r="E24" s="5">
        <v>37</v>
      </c>
      <c r="F24" s="5">
        <v>88</v>
      </c>
      <c r="G24" s="5">
        <v>42</v>
      </c>
      <c r="H24" s="5">
        <v>67</v>
      </c>
    </row>
    <row r="25" spans="1:8" ht="15">
      <c r="A25" s="26"/>
      <c r="B25" s="7" t="s">
        <v>22</v>
      </c>
      <c r="C25" s="8">
        <f aca="true" t="shared" si="4" ref="C25:H25">C24/C14*100</f>
        <v>39.97093023255814</v>
      </c>
      <c r="D25" s="8">
        <f t="shared" si="4"/>
        <v>31.782945736434108</v>
      </c>
      <c r="E25" s="8">
        <f t="shared" si="4"/>
        <v>33.035714285714285</v>
      </c>
      <c r="F25" s="8">
        <f t="shared" si="4"/>
        <v>54.32098765432099</v>
      </c>
      <c r="G25" s="8">
        <f t="shared" si="4"/>
        <v>27.631578947368425</v>
      </c>
      <c r="H25" s="8">
        <f t="shared" si="4"/>
        <v>50.37593984962406</v>
      </c>
    </row>
    <row r="26" spans="1:8" ht="15">
      <c r="A26" s="26">
        <v>3</v>
      </c>
      <c r="B26" s="7" t="s">
        <v>24</v>
      </c>
      <c r="C26" s="4">
        <f>D26+E26+F26+G26+H26</f>
        <v>2</v>
      </c>
      <c r="D26" s="10">
        <v>1</v>
      </c>
      <c r="E26" s="10">
        <v>1</v>
      </c>
      <c r="F26" s="10"/>
      <c r="G26" s="10"/>
      <c r="H26" s="10"/>
    </row>
    <row r="27" spans="1:8" ht="15">
      <c r="A27" s="26"/>
      <c r="B27" s="7" t="s">
        <v>18</v>
      </c>
      <c r="C27" s="8">
        <f aca="true" t="shared" si="5" ref="C27:H27">C26/C14*100</f>
        <v>0.29069767441860467</v>
      </c>
      <c r="D27" s="8">
        <f t="shared" si="5"/>
        <v>0.7751937984496124</v>
      </c>
      <c r="E27" s="8">
        <f t="shared" si="5"/>
        <v>0.8928571428571428</v>
      </c>
      <c r="F27" s="8">
        <f t="shared" si="5"/>
        <v>0</v>
      </c>
      <c r="G27" s="8">
        <f t="shared" si="5"/>
        <v>0</v>
      </c>
      <c r="H27" s="8">
        <f t="shared" si="5"/>
        <v>0</v>
      </c>
    </row>
    <row r="28" spans="1:8" ht="15">
      <c r="A28" s="2" t="s">
        <v>27</v>
      </c>
      <c r="B28" s="3" t="s">
        <v>28</v>
      </c>
      <c r="C28" s="4">
        <f>D28+E28+F28+G28+H28</f>
        <v>0</v>
      </c>
      <c r="D28" s="4"/>
      <c r="E28" s="4"/>
      <c r="F28" s="4"/>
      <c r="G28" s="4"/>
      <c r="H28" s="1"/>
    </row>
    <row r="29" spans="1:8" ht="15">
      <c r="A29" s="2">
        <v>1</v>
      </c>
      <c r="B29" s="3" t="s">
        <v>29</v>
      </c>
      <c r="C29" s="4">
        <f aca="true" t="shared" si="6" ref="C29:H29">C30+C32+C34</f>
        <v>689</v>
      </c>
      <c r="D29" s="4">
        <f t="shared" si="6"/>
        <v>129</v>
      </c>
      <c r="E29" s="4">
        <f t="shared" si="6"/>
        <v>112</v>
      </c>
      <c r="F29" s="4">
        <f t="shared" si="6"/>
        <v>163</v>
      </c>
      <c r="G29" s="4">
        <f t="shared" si="6"/>
        <v>152</v>
      </c>
      <c r="H29" s="4">
        <f t="shared" si="6"/>
        <v>133</v>
      </c>
    </row>
    <row r="30" spans="1:8" ht="15.75">
      <c r="A30" s="21" t="s">
        <v>30</v>
      </c>
      <c r="B30" s="7" t="s">
        <v>31</v>
      </c>
      <c r="C30" s="4">
        <f>D30+E30+F30+G30+H30</f>
        <v>369</v>
      </c>
      <c r="D30" s="5">
        <v>101</v>
      </c>
      <c r="E30" s="5">
        <v>57</v>
      </c>
      <c r="F30" s="4">
        <v>76</v>
      </c>
      <c r="G30" s="5">
        <v>80</v>
      </c>
      <c r="H30" s="5">
        <v>55</v>
      </c>
    </row>
    <row r="31" spans="1:10" ht="15">
      <c r="A31" s="21"/>
      <c r="B31" s="7" t="s">
        <v>18</v>
      </c>
      <c r="C31" s="8">
        <f aca="true" t="shared" si="7" ref="C31:H31">C30/C29*100</f>
        <v>53.55587808417997</v>
      </c>
      <c r="D31" s="8">
        <f t="shared" si="7"/>
        <v>78.29457364341084</v>
      </c>
      <c r="E31" s="8">
        <f t="shared" si="7"/>
        <v>50.89285714285714</v>
      </c>
      <c r="F31" s="8">
        <f t="shared" si="7"/>
        <v>46.62576687116564</v>
      </c>
      <c r="G31" s="8">
        <f t="shared" si="7"/>
        <v>52.63157894736842</v>
      </c>
      <c r="H31" s="8">
        <f t="shared" si="7"/>
        <v>41.35338345864661</v>
      </c>
      <c r="J31" s="15"/>
    </row>
    <row r="32" spans="1:8" ht="15.75">
      <c r="A32" s="21" t="s">
        <v>32</v>
      </c>
      <c r="B32" s="7" t="s">
        <v>33</v>
      </c>
      <c r="C32" s="4">
        <f>D32+E32+F32+G32+H32</f>
        <v>312</v>
      </c>
      <c r="D32" s="5">
        <v>23</v>
      </c>
      <c r="E32" s="5">
        <v>54</v>
      </c>
      <c r="F32" s="5">
        <v>85</v>
      </c>
      <c r="G32" s="5">
        <v>72</v>
      </c>
      <c r="H32" s="5">
        <v>78</v>
      </c>
    </row>
    <row r="33" spans="1:8" ht="15">
      <c r="A33" s="21"/>
      <c r="B33" s="7" t="s">
        <v>18</v>
      </c>
      <c r="C33" s="8">
        <f aca="true" t="shared" si="8" ref="C33:H33">C32/C29*100</f>
        <v>45.28301886792453</v>
      </c>
      <c r="D33" s="8">
        <f t="shared" si="8"/>
        <v>17.829457364341085</v>
      </c>
      <c r="E33" s="8">
        <f t="shared" si="8"/>
        <v>48.214285714285715</v>
      </c>
      <c r="F33" s="8">
        <f t="shared" si="8"/>
        <v>52.14723926380368</v>
      </c>
      <c r="G33" s="8">
        <f t="shared" si="8"/>
        <v>47.368421052631575</v>
      </c>
      <c r="H33" s="8">
        <f t="shared" si="8"/>
        <v>58.64661654135338</v>
      </c>
    </row>
    <row r="34" spans="1:8" ht="15">
      <c r="A34" s="21" t="s">
        <v>34</v>
      </c>
      <c r="B34" s="7" t="s">
        <v>35</v>
      </c>
      <c r="C34" s="4">
        <f>D34+E34+F34+G34+H34</f>
        <v>8</v>
      </c>
      <c r="D34" s="10">
        <v>5</v>
      </c>
      <c r="E34" s="10">
        <v>1</v>
      </c>
      <c r="F34" s="10">
        <v>2</v>
      </c>
      <c r="G34" s="10"/>
      <c r="H34" s="10"/>
    </row>
    <row r="35" spans="1:8" ht="15">
      <c r="A35" s="21"/>
      <c r="B35" s="7" t="s">
        <v>18</v>
      </c>
      <c r="C35" s="8">
        <f aca="true" t="shared" si="9" ref="C35:H35">C34/C29*100</f>
        <v>1.1611030478955007</v>
      </c>
      <c r="D35" s="8">
        <f t="shared" si="9"/>
        <v>3.875968992248062</v>
      </c>
      <c r="E35" s="8">
        <f t="shared" si="9"/>
        <v>0.8928571428571428</v>
      </c>
      <c r="F35" s="8">
        <f t="shared" si="9"/>
        <v>1.2269938650306749</v>
      </c>
      <c r="G35" s="8">
        <f t="shared" si="9"/>
        <v>0</v>
      </c>
      <c r="H35" s="8">
        <f t="shared" si="9"/>
        <v>0</v>
      </c>
    </row>
    <row r="36" spans="1:8" ht="15">
      <c r="A36" s="2">
        <v>2</v>
      </c>
      <c r="B36" s="3" t="s">
        <v>36</v>
      </c>
      <c r="C36" s="4">
        <f>D36+E36+F36+G36+H36</f>
        <v>688</v>
      </c>
      <c r="D36" s="4">
        <f>D37+D39+D41</f>
        <v>129</v>
      </c>
      <c r="E36" s="4">
        <f>E37+E39+E41</f>
        <v>112</v>
      </c>
      <c r="F36" s="4">
        <f>F37+F39+F41</f>
        <v>162</v>
      </c>
      <c r="G36" s="4">
        <f>G37+G39+G41</f>
        <v>152</v>
      </c>
      <c r="H36" s="4">
        <f>H37+H39+H41</f>
        <v>133</v>
      </c>
    </row>
    <row r="37" spans="1:8" ht="15.75">
      <c r="A37" s="21" t="s">
        <v>30</v>
      </c>
      <c r="B37" s="7" t="s">
        <v>31</v>
      </c>
      <c r="C37" s="4">
        <f>D37+E37+F37+G37+H37</f>
        <v>393</v>
      </c>
      <c r="D37" s="5">
        <v>92</v>
      </c>
      <c r="E37" s="5">
        <v>74</v>
      </c>
      <c r="F37" s="5">
        <v>81</v>
      </c>
      <c r="G37" s="5">
        <v>91</v>
      </c>
      <c r="H37" s="5">
        <v>55</v>
      </c>
    </row>
    <row r="38" spans="1:8" ht="15">
      <c r="A38" s="21"/>
      <c r="B38" s="7" t="s">
        <v>18</v>
      </c>
      <c r="C38" s="8">
        <f aca="true" t="shared" si="10" ref="C38:H38">C37/C36*100</f>
        <v>57.122093023255815</v>
      </c>
      <c r="D38" s="8">
        <f t="shared" si="10"/>
        <v>71.31782945736434</v>
      </c>
      <c r="E38" s="8">
        <f t="shared" si="10"/>
        <v>66.07142857142857</v>
      </c>
      <c r="F38" s="8">
        <f t="shared" si="10"/>
        <v>50</v>
      </c>
      <c r="G38" s="8">
        <f t="shared" si="10"/>
        <v>59.86842105263158</v>
      </c>
      <c r="H38" s="8">
        <f t="shared" si="10"/>
        <v>41.35338345864661</v>
      </c>
    </row>
    <row r="39" spans="1:8" ht="15.75">
      <c r="A39" s="21" t="s">
        <v>32</v>
      </c>
      <c r="B39" s="7" t="s">
        <v>33</v>
      </c>
      <c r="C39" s="4">
        <f>D39+E39+F39+G39+H39</f>
        <v>289</v>
      </c>
      <c r="D39" s="5">
        <v>32</v>
      </c>
      <c r="E39" s="5">
        <v>38</v>
      </c>
      <c r="F39" s="5">
        <v>80</v>
      </c>
      <c r="G39" s="5">
        <v>61</v>
      </c>
      <c r="H39" s="5">
        <v>78</v>
      </c>
    </row>
    <row r="40" spans="1:8" ht="15">
      <c r="A40" s="21"/>
      <c r="B40" s="7" t="s">
        <v>18</v>
      </c>
      <c r="C40" s="8">
        <f aca="true" t="shared" si="11" ref="C40:H40">C39/C36*100</f>
        <v>42.00581395348838</v>
      </c>
      <c r="D40" s="8">
        <f t="shared" si="11"/>
        <v>24.8062015503876</v>
      </c>
      <c r="E40" s="8">
        <f t="shared" si="11"/>
        <v>33.92857142857143</v>
      </c>
      <c r="F40" s="8">
        <f t="shared" si="11"/>
        <v>49.382716049382715</v>
      </c>
      <c r="G40" s="8">
        <f t="shared" si="11"/>
        <v>40.131578947368425</v>
      </c>
      <c r="H40" s="8">
        <f t="shared" si="11"/>
        <v>58.64661654135338</v>
      </c>
    </row>
    <row r="41" spans="1:8" ht="15">
      <c r="A41" s="21" t="s">
        <v>34</v>
      </c>
      <c r="B41" s="7" t="s">
        <v>35</v>
      </c>
      <c r="C41" s="4">
        <f>D41+E41+F41+G41+H41</f>
        <v>6</v>
      </c>
      <c r="D41" s="10">
        <v>5</v>
      </c>
      <c r="E41" s="10"/>
      <c r="F41" s="10">
        <v>1</v>
      </c>
      <c r="G41" s="10"/>
      <c r="H41" s="10"/>
    </row>
    <row r="42" spans="1:8" ht="15">
      <c r="A42" s="21"/>
      <c r="B42" s="7" t="s">
        <v>18</v>
      </c>
      <c r="C42" s="8">
        <f aca="true" t="shared" si="12" ref="C42:H42">C41/C36*100</f>
        <v>0.872093023255814</v>
      </c>
      <c r="D42" s="8">
        <f t="shared" si="12"/>
        <v>3.875968992248062</v>
      </c>
      <c r="E42" s="8">
        <f t="shared" si="12"/>
        <v>0</v>
      </c>
      <c r="F42" s="8">
        <f t="shared" si="12"/>
        <v>0.6172839506172839</v>
      </c>
      <c r="G42" s="8">
        <f t="shared" si="12"/>
        <v>0</v>
      </c>
      <c r="H42" s="8">
        <f t="shared" si="12"/>
        <v>0</v>
      </c>
    </row>
    <row r="43" spans="1:8" ht="19.5" customHeight="1">
      <c r="A43" s="2">
        <v>3</v>
      </c>
      <c r="B43" s="3" t="s">
        <v>37</v>
      </c>
      <c r="C43" s="4">
        <f aca="true" t="shared" si="13" ref="C43:H43">C44+C46+C48</f>
        <v>285</v>
      </c>
      <c r="D43" s="4">
        <f t="shared" si="13"/>
        <v>0</v>
      </c>
      <c r="E43" s="4">
        <f t="shared" si="13"/>
        <v>0</v>
      </c>
      <c r="F43" s="4">
        <f t="shared" si="13"/>
        <v>0</v>
      </c>
      <c r="G43" s="4">
        <f t="shared" si="13"/>
        <v>152</v>
      </c>
      <c r="H43" s="4">
        <f t="shared" si="13"/>
        <v>133</v>
      </c>
    </row>
    <row r="44" spans="1:8" ht="15.75">
      <c r="A44" s="21" t="s">
        <v>30</v>
      </c>
      <c r="B44" s="7" t="s">
        <v>31</v>
      </c>
      <c r="C44" s="4">
        <f>D44+E44+F44+G44+H44</f>
        <v>196</v>
      </c>
      <c r="D44" s="4"/>
      <c r="E44" s="5"/>
      <c r="F44" s="5"/>
      <c r="G44" s="5">
        <v>122</v>
      </c>
      <c r="H44" s="5">
        <v>74</v>
      </c>
    </row>
    <row r="45" spans="1:8" ht="15">
      <c r="A45" s="21"/>
      <c r="B45" s="7" t="s">
        <v>18</v>
      </c>
      <c r="C45" s="8">
        <f>C44/C43*100</f>
        <v>68.77192982456141</v>
      </c>
      <c r="D45" s="8">
        <v>0</v>
      </c>
      <c r="E45" s="8">
        <v>0</v>
      </c>
      <c r="F45" s="8">
        <v>0</v>
      </c>
      <c r="G45" s="8">
        <f>G44/G43*100</f>
        <v>80.26315789473685</v>
      </c>
      <c r="H45" s="8">
        <f>H44/H43*100</f>
        <v>55.639097744360896</v>
      </c>
    </row>
    <row r="46" spans="1:8" ht="15.75">
      <c r="A46" s="21" t="s">
        <v>32</v>
      </c>
      <c r="B46" s="7" t="s">
        <v>33</v>
      </c>
      <c r="C46" s="4">
        <f>D46+E46+F46+G46+H46</f>
        <v>89</v>
      </c>
      <c r="E46" s="5"/>
      <c r="F46" s="5"/>
      <c r="G46" s="5">
        <v>30</v>
      </c>
      <c r="H46" s="5">
        <v>59</v>
      </c>
    </row>
    <row r="47" spans="1:8" ht="15">
      <c r="A47" s="21"/>
      <c r="B47" s="7" t="s">
        <v>18</v>
      </c>
      <c r="C47" s="8">
        <f>C46/C43*100</f>
        <v>31.2280701754386</v>
      </c>
      <c r="D47" s="8">
        <v>0</v>
      </c>
      <c r="E47" s="8">
        <v>0</v>
      </c>
      <c r="F47" s="8">
        <v>0</v>
      </c>
      <c r="G47" s="8">
        <f>G46/G43*100</f>
        <v>19.736842105263158</v>
      </c>
      <c r="H47" s="8">
        <f>H46/H43*100</f>
        <v>44.3609022556391</v>
      </c>
    </row>
    <row r="48" spans="1:8" ht="15">
      <c r="A48" s="21" t="s">
        <v>34</v>
      </c>
      <c r="B48" s="7" t="s">
        <v>35</v>
      </c>
      <c r="C48" s="4">
        <f>D48+E48+F48+G48+H48</f>
        <v>0</v>
      </c>
      <c r="E48" s="10"/>
      <c r="F48" s="10"/>
      <c r="G48" s="10"/>
      <c r="H48" s="10"/>
    </row>
    <row r="49" spans="1:8" ht="15">
      <c r="A49" s="21"/>
      <c r="B49" s="7" t="s">
        <v>18</v>
      </c>
      <c r="C49" s="4">
        <f>D49+E49+F49+G49+H49</f>
        <v>0</v>
      </c>
      <c r="E49" s="13"/>
      <c r="F49" s="12"/>
      <c r="G49" s="12"/>
      <c r="H49" s="12"/>
    </row>
    <row r="50" spans="1:8" ht="15">
      <c r="A50" s="2">
        <v>4</v>
      </c>
      <c r="B50" s="3" t="s">
        <v>38</v>
      </c>
      <c r="C50" s="4">
        <f>D50+E50+F50+G50+H50</f>
        <v>285</v>
      </c>
      <c r="D50" s="4">
        <f>D51+D53+D55</f>
        <v>0</v>
      </c>
      <c r="E50" s="4">
        <f>E51+E53+E55</f>
        <v>0</v>
      </c>
      <c r="F50" s="4">
        <f>F51+F53+F55</f>
        <v>0</v>
      </c>
      <c r="G50" s="4">
        <f>G51+G53+G55</f>
        <v>152</v>
      </c>
      <c r="H50" s="4">
        <f>H51+H53+H55</f>
        <v>133</v>
      </c>
    </row>
    <row r="51" spans="1:8" ht="15.75">
      <c r="A51" s="21" t="s">
        <v>30</v>
      </c>
      <c r="B51" s="7" t="s">
        <v>31</v>
      </c>
      <c r="C51" s="4">
        <f>D51+E51+F51+G51+H51</f>
        <v>201</v>
      </c>
      <c r="D51" s="5"/>
      <c r="E51" s="5"/>
      <c r="F51" s="5"/>
      <c r="G51" s="5">
        <v>124</v>
      </c>
      <c r="H51" s="5">
        <v>77</v>
      </c>
    </row>
    <row r="52" spans="1:8" ht="15">
      <c r="A52" s="21"/>
      <c r="B52" s="7" t="s">
        <v>18</v>
      </c>
      <c r="C52" s="8">
        <f>C51/C50*100</f>
        <v>70.52631578947368</v>
      </c>
      <c r="D52" s="8">
        <v>0</v>
      </c>
      <c r="E52" s="8">
        <v>0</v>
      </c>
      <c r="F52" s="8">
        <v>0</v>
      </c>
      <c r="G52" s="8">
        <f>G51/G50*100</f>
        <v>81.57894736842105</v>
      </c>
      <c r="H52" s="8">
        <f>H51/H50*100</f>
        <v>57.89473684210527</v>
      </c>
    </row>
    <row r="53" spans="1:8" ht="15.75">
      <c r="A53" s="21" t="s">
        <v>32</v>
      </c>
      <c r="B53" s="7" t="s">
        <v>33</v>
      </c>
      <c r="C53" s="4">
        <f>D53+E53+F53+G53+H53</f>
        <v>84</v>
      </c>
      <c r="D53" s="5"/>
      <c r="E53" s="5"/>
      <c r="F53" s="5"/>
      <c r="G53" s="5">
        <v>28</v>
      </c>
      <c r="H53" s="5">
        <v>56</v>
      </c>
    </row>
    <row r="54" spans="1:8" ht="15">
      <c r="A54" s="21"/>
      <c r="B54" s="7" t="s">
        <v>18</v>
      </c>
      <c r="C54" s="8">
        <f>C53/C50*100</f>
        <v>29.47368421052631</v>
      </c>
      <c r="D54" s="8">
        <v>0</v>
      </c>
      <c r="E54" s="8">
        <v>0</v>
      </c>
      <c r="F54" s="8">
        <v>0</v>
      </c>
      <c r="G54" s="8">
        <f>G53/G50*100</f>
        <v>18.421052631578945</v>
      </c>
      <c r="H54" s="8">
        <f>H53/H50*100</f>
        <v>42.10526315789473</v>
      </c>
    </row>
    <row r="55" spans="1:8" ht="15">
      <c r="A55" s="21" t="s">
        <v>34</v>
      </c>
      <c r="B55" s="7" t="s">
        <v>35</v>
      </c>
      <c r="C55" s="4">
        <f>D55+E55+F55+G55+H55</f>
        <v>0</v>
      </c>
      <c r="D55" s="10"/>
      <c r="E55" s="10"/>
      <c r="F55" s="10"/>
      <c r="G55" s="10"/>
      <c r="H55" s="10"/>
    </row>
    <row r="56" spans="1:8" ht="15">
      <c r="A56" s="21"/>
      <c r="B56" s="7" t="s">
        <v>18</v>
      </c>
      <c r="C56" s="4">
        <f>D56+E56+F56+G56+H56</f>
        <v>0</v>
      </c>
      <c r="D56" s="13"/>
      <c r="E56" s="13"/>
      <c r="F56" s="12"/>
      <c r="G56" s="12"/>
      <c r="H56" s="12"/>
    </row>
    <row r="57" spans="1:8" ht="15">
      <c r="A57" s="2">
        <v>5</v>
      </c>
      <c r="B57" s="3" t="s">
        <v>39</v>
      </c>
      <c r="C57" s="4">
        <f>D57+E57+F57+G57+H57</f>
        <v>688</v>
      </c>
      <c r="D57" s="4">
        <f>D58+D60+D62</f>
        <v>129</v>
      </c>
      <c r="E57" s="4">
        <f>E58+E60+E62</f>
        <v>112</v>
      </c>
      <c r="F57" s="4">
        <f>F58+F60+F62</f>
        <v>162</v>
      </c>
      <c r="G57" s="4">
        <f>G58+G60+G62</f>
        <v>152</v>
      </c>
      <c r="H57" s="4">
        <f>H58+H60+H62</f>
        <v>133</v>
      </c>
    </row>
    <row r="58" spans="1:8" ht="15.75">
      <c r="A58" s="21" t="s">
        <v>30</v>
      </c>
      <c r="B58" s="7" t="s">
        <v>31</v>
      </c>
      <c r="C58" s="4">
        <f>D58+E58+F58+G58+H58</f>
        <v>372</v>
      </c>
      <c r="D58" s="5">
        <v>82</v>
      </c>
      <c r="E58" s="5">
        <v>68</v>
      </c>
      <c r="F58" s="5">
        <v>85</v>
      </c>
      <c r="G58" s="5">
        <v>75</v>
      </c>
      <c r="H58" s="5">
        <v>62</v>
      </c>
    </row>
    <row r="59" spans="1:8" ht="15">
      <c r="A59" s="21"/>
      <c r="B59" s="7" t="s">
        <v>18</v>
      </c>
      <c r="C59" s="8">
        <f aca="true" t="shared" si="14" ref="C59:H59">C58/C57*100</f>
        <v>54.06976744186046</v>
      </c>
      <c r="D59" s="8">
        <f t="shared" si="14"/>
        <v>63.565891472868216</v>
      </c>
      <c r="E59" s="8">
        <f t="shared" si="14"/>
        <v>60.71428571428571</v>
      </c>
      <c r="F59" s="8">
        <f t="shared" si="14"/>
        <v>52.46913580246913</v>
      </c>
      <c r="G59" s="8">
        <f t="shared" si="14"/>
        <v>49.34210526315789</v>
      </c>
      <c r="H59" s="8">
        <f t="shared" si="14"/>
        <v>46.616541353383454</v>
      </c>
    </row>
    <row r="60" spans="1:8" ht="15.75">
      <c r="A60" s="21" t="s">
        <v>32</v>
      </c>
      <c r="B60" s="7" t="s">
        <v>33</v>
      </c>
      <c r="C60" s="4">
        <f>D60+E60+F60+G60+H60</f>
        <v>314</v>
      </c>
      <c r="D60" s="5">
        <v>45</v>
      </c>
      <c r="E60" s="5">
        <v>44</v>
      </c>
      <c r="F60" s="5">
        <v>77</v>
      </c>
      <c r="G60" s="5">
        <v>77</v>
      </c>
      <c r="H60" s="5">
        <v>71</v>
      </c>
    </row>
    <row r="61" spans="1:8" ht="15">
      <c r="A61" s="21"/>
      <c r="B61" s="7" t="s">
        <v>18</v>
      </c>
      <c r="C61" s="8">
        <f aca="true" t="shared" si="15" ref="C61:H61">C60/C57*100</f>
        <v>45.63953488372093</v>
      </c>
      <c r="D61" s="8">
        <f t="shared" si="15"/>
        <v>34.883720930232556</v>
      </c>
      <c r="E61" s="8">
        <f t="shared" si="15"/>
        <v>39.285714285714285</v>
      </c>
      <c r="F61" s="8">
        <f t="shared" si="15"/>
        <v>47.53086419753087</v>
      </c>
      <c r="G61" s="8">
        <f t="shared" si="15"/>
        <v>50.6578947368421</v>
      </c>
      <c r="H61" s="8">
        <f t="shared" si="15"/>
        <v>53.383458646616546</v>
      </c>
    </row>
    <row r="62" spans="1:8" ht="15">
      <c r="A62" s="21" t="s">
        <v>34</v>
      </c>
      <c r="B62" s="7" t="s">
        <v>35</v>
      </c>
      <c r="C62" s="4">
        <f>D62+E62+F62+G62+H62</f>
        <v>2</v>
      </c>
      <c r="D62" s="10">
        <v>2</v>
      </c>
      <c r="E62" s="10"/>
      <c r="F62" s="10"/>
      <c r="G62" s="10"/>
      <c r="H62" s="10"/>
    </row>
    <row r="63" spans="1:8" ht="15">
      <c r="A63" s="21"/>
      <c r="B63" s="7" t="s">
        <v>18</v>
      </c>
      <c r="C63" s="8">
        <f>C62/C57*100</f>
        <v>0.29069767441860467</v>
      </c>
      <c r="D63" s="8">
        <f>D62/D57*100</f>
        <v>1.550387596899225</v>
      </c>
      <c r="E63" s="13"/>
      <c r="F63" s="12"/>
      <c r="G63" s="12"/>
      <c r="H63" s="12"/>
    </row>
    <row r="64" spans="1:8" ht="15">
      <c r="A64" s="2">
        <v>6</v>
      </c>
      <c r="B64" s="3" t="s">
        <v>40</v>
      </c>
      <c r="C64" s="4">
        <f>D64+E64+F64+G64+H64</f>
        <v>447</v>
      </c>
      <c r="D64" s="4">
        <f>D65+D67+D69</f>
        <v>0</v>
      </c>
      <c r="E64" s="4">
        <f>E65+E67+E69</f>
        <v>0</v>
      </c>
      <c r="F64" s="4">
        <f>F65+F67+F69</f>
        <v>162</v>
      </c>
      <c r="G64" s="4">
        <f>G65+G67+G69</f>
        <v>152</v>
      </c>
      <c r="H64" s="4">
        <f>H65+H67+H69</f>
        <v>133</v>
      </c>
    </row>
    <row r="65" spans="1:8" ht="15.75">
      <c r="A65" s="21" t="s">
        <v>30</v>
      </c>
      <c r="B65" s="7" t="s">
        <v>31</v>
      </c>
      <c r="C65" s="4">
        <f>D65+E65+F65+G65+H65</f>
        <v>275</v>
      </c>
      <c r="D65" s="5"/>
      <c r="E65" s="5"/>
      <c r="F65" s="5">
        <v>105</v>
      </c>
      <c r="G65" s="5">
        <v>94</v>
      </c>
      <c r="H65" s="5">
        <v>76</v>
      </c>
    </row>
    <row r="66" spans="1:8" ht="15">
      <c r="A66" s="21"/>
      <c r="B66" s="7" t="s">
        <v>18</v>
      </c>
      <c r="C66" s="8">
        <f>C65/C64*100</f>
        <v>61.521252796420576</v>
      </c>
      <c r="D66" s="8">
        <v>0</v>
      </c>
      <c r="E66" s="8">
        <v>0</v>
      </c>
      <c r="F66" s="8">
        <f>F65/F64*100</f>
        <v>64.81481481481481</v>
      </c>
      <c r="G66" s="8">
        <f>G65/G64*100</f>
        <v>61.8421052631579</v>
      </c>
      <c r="H66" s="8">
        <f>H65/H64*100</f>
        <v>57.14285714285714</v>
      </c>
    </row>
    <row r="67" spans="1:8" ht="15.75">
      <c r="A67" s="21" t="s">
        <v>32</v>
      </c>
      <c r="B67" s="7" t="s">
        <v>33</v>
      </c>
      <c r="C67" s="4">
        <f>D67+E67+F67+G67+H67</f>
        <v>172</v>
      </c>
      <c r="D67" s="5"/>
      <c r="E67" s="5"/>
      <c r="F67" s="5">
        <v>57</v>
      </c>
      <c r="G67" s="5">
        <v>58</v>
      </c>
      <c r="H67" s="5">
        <v>57</v>
      </c>
    </row>
    <row r="68" spans="1:8" ht="15">
      <c r="A68" s="21"/>
      <c r="B68" s="7" t="s">
        <v>18</v>
      </c>
      <c r="C68" s="8">
        <f>C67/C64*100</f>
        <v>38.47874720357942</v>
      </c>
      <c r="D68" s="8">
        <v>0</v>
      </c>
      <c r="E68" s="8">
        <v>0</v>
      </c>
      <c r="F68" s="8">
        <f>F67/F64*100</f>
        <v>35.18518518518518</v>
      </c>
      <c r="G68" s="8">
        <f>G67/G64*100</f>
        <v>38.15789473684211</v>
      </c>
      <c r="H68" s="8">
        <f>H67/H64*100</f>
        <v>42.857142857142854</v>
      </c>
    </row>
    <row r="69" spans="1:8" ht="15">
      <c r="A69" s="21" t="s">
        <v>34</v>
      </c>
      <c r="B69" s="7" t="s">
        <v>35</v>
      </c>
      <c r="C69" s="4">
        <f>D69+E69+F69+G69+H69</f>
        <v>0</v>
      </c>
      <c r="D69" s="10"/>
      <c r="E69" s="10"/>
      <c r="F69" s="10"/>
      <c r="G69" s="10"/>
      <c r="H69" s="10"/>
    </row>
    <row r="70" spans="1:8" ht="15">
      <c r="A70" s="21"/>
      <c r="B70" s="7" t="s">
        <v>18</v>
      </c>
      <c r="C70" s="4">
        <f>D70+E70+F70+G70+H70</f>
        <v>0</v>
      </c>
      <c r="D70" s="13"/>
      <c r="E70" s="13"/>
      <c r="F70" s="12"/>
      <c r="G70" s="12"/>
      <c r="H70" s="12"/>
    </row>
    <row r="71" spans="1:8" ht="15">
      <c r="A71" s="2">
        <v>7</v>
      </c>
      <c r="B71" s="3" t="s">
        <v>41</v>
      </c>
      <c r="C71" s="4">
        <f>D71+E71+F71+G71+H71</f>
        <v>688</v>
      </c>
      <c r="D71" s="4">
        <f>D72+D74+D76</f>
        <v>129</v>
      </c>
      <c r="E71" s="4">
        <f>E72+E74+E76</f>
        <v>112</v>
      </c>
      <c r="F71" s="4">
        <f>F72+F74+F76</f>
        <v>162</v>
      </c>
      <c r="G71" s="4">
        <f>G72+G74+G76</f>
        <v>152</v>
      </c>
      <c r="H71" s="4">
        <f>H72+H74+H76</f>
        <v>133</v>
      </c>
    </row>
    <row r="72" spans="1:8" ht="15.75">
      <c r="A72" s="21" t="s">
        <v>30</v>
      </c>
      <c r="B72" s="7" t="s">
        <v>31</v>
      </c>
      <c r="C72" s="4">
        <f>D72+E72+F72+G72+H72</f>
        <v>437</v>
      </c>
      <c r="D72" s="5">
        <v>94</v>
      </c>
      <c r="E72" s="5">
        <v>87</v>
      </c>
      <c r="F72" s="5">
        <v>86</v>
      </c>
      <c r="G72" s="5">
        <v>101</v>
      </c>
      <c r="H72" s="5">
        <v>69</v>
      </c>
    </row>
    <row r="73" spans="1:8" ht="15">
      <c r="A73" s="21"/>
      <c r="B73" s="7" t="s">
        <v>18</v>
      </c>
      <c r="C73" s="8">
        <f aca="true" t="shared" si="16" ref="C73:H73">C72/C71*100</f>
        <v>63.51744186046512</v>
      </c>
      <c r="D73" s="8">
        <f t="shared" si="16"/>
        <v>72.86821705426357</v>
      </c>
      <c r="E73" s="8">
        <f t="shared" si="16"/>
        <v>77.67857142857143</v>
      </c>
      <c r="F73" s="8">
        <f t="shared" si="16"/>
        <v>53.086419753086425</v>
      </c>
      <c r="G73" s="8">
        <f t="shared" si="16"/>
        <v>66.44736842105263</v>
      </c>
      <c r="H73" s="8">
        <f t="shared" si="16"/>
        <v>51.8796992481203</v>
      </c>
    </row>
    <row r="74" spans="1:8" ht="15.75">
      <c r="A74" s="21" t="s">
        <v>32</v>
      </c>
      <c r="B74" s="7" t="s">
        <v>33</v>
      </c>
      <c r="C74" s="4">
        <f>D74+E74+F74+G74+H74</f>
        <v>251</v>
      </c>
      <c r="D74" s="5">
        <v>35</v>
      </c>
      <c r="E74" s="5">
        <v>25</v>
      </c>
      <c r="F74" s="5">
        <v>76</v>
      </c>
      <c r="G74" s="5">
        <v>51</v>
      </c>
      <c r="H74" s="5">
        <v>64</v>
      </c>
    </row>
    <row r="75" spans="1:8" ht="15">
      <c r="A75" s="21"/>
      <c r="B75" s="7" t="s">
        <v>18</v>
      </c>
      <c r="C75" s="8">
        <f aca="true" t="shared" si="17" ref="C75:H75">C74/C71*100</f>
        <v>36.48255813953488</v>
      </c>
      <c r="D75" s="8">
        <f t="shared" si="17"/>
        <v>27.131782945736433</v>
      </c>
      <c r="E75" s="8">
        <f t="shared" si="17"/>
        <v>22.321428571428573</v>
      </c>
      <c r="F75" s="8">
        <f t="shared" si="17"/>
        <v>46.913580246913575</v>
      </c>
      <c r="G75" s="8">
        <f t="shared" si="17"/>
        <v>33.55263157894737</v>
      </c>
      <c r="H75" s="8">
        <f t="shared" si="17"/>
        <v>48.1203007518797</v>
      </c>
    </row>
    <row r="76" spans="1:8" ht="15">
      <c r="A76" s="21" t="s">
        <v>34</v>
      </c>
      <c r="B76" s="7" t="s">
        <v>35</v>
      </c>
      <c r="C76" s="4">
        <f>D76+E76+F76+G76+H76</f>
        <v>0</v>
      </c>
      <c r="D76" s="10">
        <v>0</v>
      </c>
      <c r="E76" s="10"/>
      <c r="F76" s="10"/>
      <c r="G76" s="10"/>
      <c r="H76" s="10"/>
    </row>
    <row r="77" spans="1:8" ht="15">
      <c r="A77" s="21"/>
      <c r="B77" s="7" t="s">
        <v>18</v>
      </c>
      <c r="C77" s="4">
        <f>D77+E77+F77+G77+H77</f>
        <v>0</v>
      </c>
      <c r="D77" s="13">
        <v>0</v>
      </c>
      <c r="E77" s="13"/>
      <c r="F77" s="12"/>
      <c r="G77" s="12"/>
      <c r="H77" s="12"/>
    </row>
    <row r="78" spans="1:8" ht="15">
      <c r="A78" s="2">
        <v>8</v>
      </c>
      <c r="B78" s="3" t="s">
        <v>42</v>
      </c>
      <c r="C78" s="4">
        <f>D78+E78+F78+G78+H78</f>
        <v>403</v>
      </c>
      <c r="D78" s="4">
        <f>D79+D81+D83</f>
        <v>129</v>
      </c>
      <c r="E78" s="4">
        <f>E79+E81+E83</f>
        <v>112</v>
      </c>
      <c r="F78" s="4">
        <f>F79+F81+F83</f>
        <v>162</v>
      </c>
      <c r="G78" s="4">
        <f>G79+G81+G83</f>
        <v>0</v>
      </c>
      <c r="H78" s="4">
        <f>H79+H81+H83</f>
        <v>0</v>
      </c>
    </row>
    <row r="79" spans="1:8" ht="15.75">
      <c r="A79" s="21" t="s">
        <v>30</v>
      </c>
      <c r="B79" s="7" t="s">
        <v>31</v>
      </c>
      <c r="C79" s="4">
        <f>D79+E79+F79+G79+H79</f>
        <v>257</v>
      </c>
      <c r="D79" s="5">
        <v>96</v>
      </c>
      <c r="E79" s="5">
        <v>75</v>
      </c>
      <c r="F79" s="5">
        <v>86</v>
      </c>
      <c r="G79" s="5"/>
      <c r="H79" s="5"/>
    </row>
    <row r="80" spans="1:8" ht="15">
      <c r="A80" s="21"/>
      <c r="B80" s="7" t="s">
        <v>18</v>
      </c>
      <c r="C80" s="8">
        <f>C79/C78*100</f>
        <v>63.77171215880894</v>
      </c>
      <c r="D80" s="8">
        <f>D79/D78*100</f>
        <v>74.4186046511628</v>
      </c>
      <c r="E80" s="8">
        <f>E79/E78*100</f>
        <v>66.96428571428571</v>
      </c>
      <c r="F80" s="8">
        <f>F79/F78*100</f>
        <v>53.086419753086425</v>
      </c>
      <c r="G80" s="8">
        <v>0</v>
      </c>
      <c r="H80" s="8">
        <v>0</v>
      </c>
    </row>
    <row r="81" spans="1:8" ht="15.75">
      <c r="A81" s="21" t="s">
        <v>32</v>
      </c>
      <c r="B81" s="7" t="s">
        <v>33</v>
      </c>
      <c r="C81" s="4">
        <f aca="true" t="shared" si="18" ref="C81:C121">D81+E81+F81+G81+H81</f>
        <v>146</v>
      </c>
      <c r="D81" s="5">
        <v>33</v>
      </c>
      <c r="E81" s="5">
        <v>37</v>
      </c>
      <c r="F81" s="5">
        <v>76</v>
      </c>
      <c r="G81" s="5"/>
      <c r="H81" s="5"/>
    </row>
    <row r="82" spans="1:8" ht="15">
      <c r="A82" s="21"/>
      <c r="B82" s="7" t="s">
        <v>18</v>
      </c>
      <c r="C82" s="8">
        <f>C81/C78*100</f>
        <v>36.22828784119106</v>
      </c>
      <c r="D82" s="8">
        <f>D81/D78*100</f>
        <v>25.581395348837212</v>
      </c>
      <c r="E82" s="8">
        <f>E81/E78*100</f>
        <v>33.035714285714285</v>
      </c>
      <c r="F82" s="8">
        <f>F81/F78*100</f>
        <v>46.913580246913575</v>
      </c>
      <c r="G82" s="12"/>
      <c r="H82" s="6"/>
    </row>
    <row r="83" spans="1:8" ht="15">
      <c r="A83" s="21" t="s">
        <v>34</v>
      </c>
      <c r="B83" s="7" t="s">
        <v>35</v>
      </c>
      <c r="C83" s="4">
        <f t="shared" si="18"/>
        <v>0</v>
      </c>
      <c r="D83" s="10">
        <v>0</v>
      </c>
      <c r="E83" s="10"/>
      <c r="F83" s="10"/>
      <c r="G83" s="10"/>
      <c r="H83" s="10"/>
    </row>
    <row r="84" spans="1:8" ht="15">
      <c r="A84" s="21"/>
      <c r="B84" s="7" t="s">
        <v>18</v>
      </c>
      <c r="C84" s="4">
        <f t="shared" si="18"/>
        <v>0</v>
      </c>
      <c r="D84" s="13">
        <v>0</v>
      </c>
      <c r="E84" s="13"/>
      <c r="F84" s="12"/>
      <c r="G84" s="12"/>
      <c r="H84" s="12"/>
    </row>
    <row r="85" spans="1:8" ht="15">
      <c r="A85" s="2">
        <v>9</v>
      </c>
      <c r="B85" s="3" t="s">
        <v>43</v>
      </c>
      <c r="C85" s="4">
        <f t="shared" si="18"/>
        <v>688</v>
      </c>
      <c r="D85" s="4">
        <f>D86+D88+D90</f>
        <v>129</v>
      </c>
      <c r="E85" s="4">
        <f>E86+E88+E90</f>
        <v>112</v>
      </c>
      <c r="F85" s="4">
        <f>F86+F88+F90</f>
        <v>162</v>
      </c>
      <c r="G85" s="4">
        <f>G86+G88+G90</f>
        <v>152</v>
      </c>
      <c r="H85" s="4">
        <f>H86+H88+H90</f>
        <v>133</v>
      </c>
    </row>
    <row r="86" spans="1:8" ht="15.75">
      <c r="A86" s="21" t="s">
        <v>30</v>
      </c>
      <c r="B86" s="7" t="s">
        <v>31</v>
      </c>
      <c r="C86" s="4">
        <f t="shared" si="18"/>
        <v>385</v>
      </c>
      <c r="D86" s="5">
        <v>87</v>
      </c>
      <c r="E86" s="5">
        <v>56</v>
      </c>
      <c r="F86" s="5">
        <v>85</v>
      </c>
      <c r="G86" s="5">
        <v>85</v>
      </c>
      <c r="H86" s="5">
        <v>72</v>
      </c>
    </row>
    <row r="87" spans="1:8" ht="15">
      <c r="A87" s="21"/>
      <c r="B87" s="7" t="s">
        <v>18</v>
      </c>
      <c r="C87" s="8">
        <f aca="true" t="shared" si="19" ref="C87:H87">C86/C85*100</f>
        <v>55.9593023255814</v>
      </c>
      <c r="D87" s="8">
        <f t="shared" si="19"/>
        <v>67.44186046511628</v>
      </c>
      <c r="E87" s="8">
        <f t="shared" si="19"/>
        <v>50</v>
      </c>
      <c r="F87" s="8">
        <f t="shared" si="19"/>
        <v>52.46913580246913</v>
      </c>
      <c r="G87" s="8">
        <f t="shared" si="19"/>
        <v>55.92105263157895</v>
      </c>
      <c r="H87" s="8">
        <f t="shared" si="19"/>
        <v>54.13533834586466</v>
      </c>
    </row>
    <row r="88" spans="1:8" ht="15.75">
      <c r="A88" s="21" t="s">
        <v>32</v>
      </c>
      <c r="B88" s="7" t="s">
        <v>33</v>
      </c>
      <c r="C88" s="4">
        <f t="shared" si="18"/>
        <v>303</v>
      </c>
      <c r="D88" s="5">
        <v>42</v>
      </c>
      <c r="E88" s="5">
        <v>56</v>
      </c>
      <c r="F88" s="5">
        <v>77</v>
      </c>
      <c r="G88" s="5">
        <v>67</v>
      </c>
      <c r="H88" s="5">
        <v>61</v>
      </c>
    </row>
    <row r="89" spans="1:8" ht="15">
      <c r="A89" s="21"/>
      <c r="B89" s="7" t="s">
        <v>18</v>
      </c>
      <c r="C89" s="8">
        <f aca="true" t="shared" si="20" ref="C89:H89">C88/C85*100</f>
        <v>44.0406976744186</v>
      </c>
      <c r="D89" s="8">
        <f t="shared" si="20"/>
        <v>32.55813953488372</v>
      </c>
      <c r="E89" s="8">
        <f t="shared" si="20"/>
        <v>50</v>
      </c>
      <c r="F89" s="8">
        <f t="shared" si="20"/>
        <v>47.53086419753087</v>
      </c>
      <c r="G89" s="8">
        <f t="shared" si="20"/>
        <v>44.07894736842105</v>
      </c>
      <c r="H89" s="8">
        <f t="shared" si="20"/>
        <v>45.86466165413533</v>
      </c>
    </row>
    <row r="90" spans="1:8" ht="15">
      <c r="A90" s="21" t="s">
        <v>34</v>
      </c>
      <c r="B90" s="7" t="s">
        <v>35</v>
      </c>
      <c r="C90" s="4">
        <f t="shared" si="18"/>
        <v>0</v>
      </c>
      <c r="D90" s="10"/>
      <c r="E90" s="10"/>
      <c r="F90" s="10"/>
      <c r="G90" s="10"/>
      <c r="H90" s="10"/>
    </row>
    <row r="91" spans="1:8" ht="15">
      <c r="A91" s="21"/>
      <c r="B91" s="7" t="s">
        <v>18</v>
      </c>
      <c r="C91" s="4">
        <f t="shared" si="18"/>
        <v>0</v>
      </c>
      <c r="D91" s="13"/>
      <c r="E91" s="13"/>
      <c r="F91" s="12"/>
      <c r="G91" s="12"/>
      <c r="H91" s="12"/>
    </row>
    <row r="92" spans="1:8" ht="15">
      <c r="A92" s="2">
        <v>10</v>
      </c>
      <c r="B92" s="3" t="s">
        <v>44</v>
      </c>
      <c r="C92" s="4">
        <f t="shared" si="18"/>
        <v>688</v>
      </c>
      <c r="D92" s="4">
        <f>D93+D95+D97</f>
        <v>129</v>
      </c>
      <c r="E92" s="4">
        <f>E93+E95+E97</f>
        <v>112</v>
      </c>
      <c r="F92" s="4">
        <f>F93+F95+F97</f>
        <v>162</v>
      </c>
      <c r="G92" s="4">
        <f>G93+G95+G97</f>
        <v>152</v>
      </c>
      <c r="H92" s="4">
        <f>H93+H95+H97</f>
        <v>133</v>
      </c>
    </row>
    <row r="93" spans="1:8" ht="15.75">
      <c r="A93" s="21" t="s">
        <v>30</v>
      </c>
      <c r="B93" s="7" t="s">
        <v>31</v>
      </c>
      <c r="C93" s="4">
        <f t="shared" si="18"/>
        <v>397</v>
      </c>
      <c r="D93" s="5">
        <v>90</v>
      </c>
      <c r="E93" s="5">
        <v>60</v>
      </c>
      <c r="F93" s="5">
        <v>92</v>
      </c>
      <c r="G93" s="5">
        <v>88</v>
      </c>
      <c r="H93" s="5">
        <v>67</v>
      </c>
    </row>
    <row r="94" spans="1:8" ht="15">
      <c r="A94" s="21"/>
      <c r="B94" s="7" t="s">
        <v>18</v>
      </c>
      <c r="C94" s="8">
        <f aca="true" t="shared" si="21" ref="C94:H94">C93/C92*100</f>
        <v>57.70348837209303</v>
      </c>
      <c r="D94" s="8">
        <f t="shared" si="21"/>
        <v>69.76744186046511</v>
      </c>
      <c r="E94" s="8">
        <f t="shared" si="21"/>
        <v>53.57142857142857</v>
      </c>
      <c r="F94" s="8">
        <f t="shared" si="21"/>
        <v>56.79012345679012</v>
      </c>
      <c r="G94" s="8">
        <f t="shared" si="21"/>
        <v>57.89473684210527</v>
      </c>
      <c r="H94" s="8">
        <f t="shared" si="21"/>
        <v>50.37593984962406</v>
      </c>
    </row>
    <row r="95" spans="1:8" ht="15.75">
      <c r="A95" s="21" t="s">
        <v>32</v>
      </c>
      <c r="B95" s="7" t="s">
        <v>33</v>
      </c>
      <c r="C95" s="4">
        <f t="shared" si="18"/>
        <v>291</v>
      </c>
      <c r="D95" s="5">
        <v>39</v>
      </c>
      <c r="E95" s="5">
        <v>52</v>
      </c>
      <c r="F95" s="5">
        <v>70</v>
      </c>
      <c r="G95" s="5">
        <v>64</v>
      </c>
      <c r="H95" s="5">
        <v>66</v>
      </c>
    </row>
    <row r="96" spans="1:8" ht="15">
      <c r="A96" s="21"/>
      <c r="B96" s="7" t="s">
        <v>18</v>
      </c>
      <c r="C96" s="8">
        <f aca="true" t="shared" si="22" ref="C96:H96">C95/C92*100</f>
        <v>42.29651162790697</v>
      </c>
      <c r="D96" s="8">
        <f t="shared" si="22"/>
        <v>30.23255813953488</v>
      </c>
      <c r="E96" s="8">
        <f t="shared" si="22"/>
        <v>46.42857142857143</v>
      </c>
      <c r="F96" s="8">
        <f t="shared" si="22"/>
        <v>43.20987654320987</v>
      </c>
      <c r="G96" s="8">
        <f t="shared" si="22"/>
        <v>42.10526315789473</v>
      </c>
      <c r="H96" s="8">
        <f t="shared" si="22"/>
        <v>49.62406015037594</v>
      </c>
    </row>
    <row r="97" spans="1:8" ht="15">
      <c r="A97" s="21" t="s">
        <v>34</v>
      </c>
      <c r="B97" s="7" t="s">
        <v>35</v>
      </c>
      <c r="C97" s="4">
        <f t="shared" si="18"/>
        <v>0</v>
      </c>
      <c r="D97" s="10"/>
      <c r="E97" s="10"/>
      <c r="F97" s="10"/>
      <c r="G97" s="10"/>
      <c r="H97" s="10"/>
    </row>
    <row r="98" spans="1:8" ht="15">
      <c r="A98" s="21"/>
      <c r="B98" s="7" t="s">
        <v>18</v>
      </c>
      <c r="C98" s="4">
        <f t="shared" si="18"/>
        <v>0</v>
      </c>
      <c r="D98" s="13"/>
      <c r="E98" s="13"/>
      <c r="F98" s="12"/>
      <c r="G98" s="12"/>
      <c r="H98" s="12"/>
    </row>
    <row r="99" spans="1:8" ht="15">
      <c r="A99" s="2">
        <v>11</v>
      </c>
      <c r="B99" s="3" t="s">
        <v>45</v>
      </c>
      <c r="C99" s="4">
        <f t="shared" si="18"/>
        <v>688</v>
      </c>
      <c r="D99" s="4">
        <f>D100+D102+D104</f>
        <v>129</v>
      </c>
      <c r="E99" s="4">
        <f>E100+E102+E104</f>
        <v>112</v>
      </c>
      <c r="F99" s="4">
        <f>F100+F102+F104</f>
        <v>162</v>
      </c>
      <c r="G99" s="4">
        <f>G100+G102+G104</f>
        <v>152</v>
      </c>
      <c r="H99" s="4">
        <f>H100+H102+H104</f>
        <v>133</v>
      </c>
    </row>
    <row r="100" spans="1:8" ht="15.75">
      <c r="A100" s="21" t="s">
        <v>30</v>
      </c>
      <c r="B100" s="7" t="s">
        <v>31</v>
      </c>
      <c r="C100" s="4">
        <f t="shared" si="18"/>
        <v>416</v>
      </c>
      <c r="D100" s="5">
        <v>94</v>
      </c>
      <c r="E100" s="5">
        <v>79</v>
      </c>
      <c r="F100" s="5">
        <v>86</v>
      </c>
      <c r="G100" s="5">
        <v>90</v>
      </c>
      <c r="H100" s="5">
        <v>67</v>
      </c>
    </row>
    <row r="101" spans="1:8" ht="15">
      <c r="A101" s="21"/>
      <c r="B101" s="7" t="s">
        <v>18</v>
      </c>
      <c r="C101" s="8">
        <f aca="true" t="shared" si="23" ref="C101:H101">C100/C99*100</f>
        <v>60.46511627906976</v>
      </c>
      <c r="D101" s="8">
        <f t="shared" si="23"/>
        <v>72.86821705426357</v>
      </c>
      <c r="E101" s="8">
        <f t="shared" si="23"/>
        <v>70.53571428571429</v>
      </c>
      <c r="F101" s="8">
        <f t="shared" si="23"/>
        <v>53.086419753086425</v>
      </c>
      <c r="G101" s="8">
        <f t="shared" si="23"/>
        <v>59.210526315789465</v>
      </c>
      <c r="H101" s="8">
        <f t="shared" si="23"/>
        <v>50.37593984962406</v>
      </c>
    </row>
    <row r="102" spans="1:8" ht="15.75">
      <c r="A102" s="21" t="s">
        <v>32</v>
      </c>
      <c r="B102" s="7" t="s">
        <v>33</v>
      </c>
      <c r="C102" s="4">
        <f t="shared" si="18"/>
        <v>272</v>
      </c>
      <c r="D102" s="5">
        <v>35</v>
      </c>
      <c r="E102" s="5">
        <v>33</v>
      </c>
      <c r="F102" s="5">
        <v>76</v>
      </c>
      <c r="G102" s="5">
        <v>62</v>
      </c>
      <c r="H102" s="5">
        <v>66</v>
      </c>
    </row>
    <row r="103" spans="1:8" ht="15">
      <c r="A103" s="21"/>
      <c r="B103" s="7" t="s">
        <v>18</v>
      </c>
      <c r="C103" s="8">
        <f aca="true" t="shared" si="24" ref="C103:H103">C102/C99*100</f>
        <v>39.53488372093023</v>
      </c>
      <c r="D103" s="8">
        <f t="shared" si="24"/>
        <v>27.131782945736433</v>
      </c>
      <c r="E103" s="8">
        <f t="shared" si="24"/>
        <v>29.464285714285715</v>
      </c>
      <c r="F103" s="8">
        <f t="shared" si="24"/>
        <v>46.913580246913575</v>
      </c>
      <c r="G103" s="8">
        <f t="shared" si="24"/>
        <v>40.78947368421053</v>
      </c>
      <c r="H103" s="8">
        <f t="shared" si="24"/>
        <v>49.62406015037594</v>
      </c>
    </row>
    <row r="104" spans="1:8" ht="15">
      <c r="A104" s="21" t="s">
        <v>34</v>
      </c>
      <c r="B104" s="7" t="s">
        <v>35</v>
      </c>
      <c r="C104" s="4">
        <f t="shared" si="18"/>
        <v>0</v>
      </c>
      <c r="D104" s="10"/>
      <c r="E104" s="10"/>
      <c r="F104" s="10"/>
      <c r="G104" s="10"/>
      <c r="H104" s="10"/>
    </row>
    <row r="105" spans="1:8" ht="15">
      <c r="A105" s="21"/>
      <c r="B105" s="7" t="s">
        <v>18</v>
      </c>
      <c r="C105" s="4">
        <f t="shared" si="18"/>
        <v>0</v>
      </c>
      <c r="D105" s="13"/>
      <c r="E105" s="13"/>
      <c r="F105" s="12"/>
      <c r="G105" s="12"/>
      <c r="H105" s="12"/>
    </row>
    <row r="106" spans="1:8" ht="15">
      <c r="A106" s="2">
        <v>12</v>
      </c>
      <c r="B106" s="3" t="s">
        <v>46</v>
      </c>
      <c r="C106" s="4">
        <f t="shared" si="18"/>
        <v>688</v>
      </c>
      <c r="D106" s="4">
        <f>D107+D109+D111</f>
        <v>129</v>
      </c>
      <c r="E106" s="4">
        <f>E107+E109+E111</f>
        <v>112</v>
      </c>
      <c r="F106" s="4">
        <f>F107+F109+F111</f>
        <v>162</v>
      </c>
      <c r="G106" s="4">
        <f>G107+G109+G111</f>
        <v>152</v>
      </c>
      <c r="H106" s="4">
        <f>H107+H109+H111</f>
        <v>133</v>
      </c>
    </row>
    <row r="107" spans="1:8" ht="15.75">
      <c r="A107" s="21" t="s">
        <v>30</v>
      </c>
      <c r="B107" s="7" t="s">
        <v>31</v>
      </c>
      <c r="C107" s="4">
        <f t="shared" si="18"/>
        <v>489</v>
      </c>
      <c r="D107" s="5">
        <v>88</v>
      </c>
      <c r="E107" s="5">
        <v>80</v>
      </c>
      <c r="F107" s="5">
        <v>116</v>
      </c>
      <c r="G107" s="5">
        <v>111</v>
      </c>
      <c r="H107" s="5">
        <v>94</v>
      </c>
    </row>
    <row r="108" spans="1:8" ht="15">
      <c r="A108" s="21"/>
      <c r="B108" s="7" t="s">
        <v>18</v>
      </c>
      <c r="C108" s="8">
        <f aca="true" t="shared" si="25" ref="C108:H108">C107/C106*100</f>
        <v>71.07558139534885</v>
      </c>
      <c r="D108" s="8">
        <f t="shared" si="25"/>
        <v>68.21705426356588</v>
      </c>
      <c r="E108" s="8">
        <f t="shared" si="25"/>
        <v>71.42857142857143</v>
      </c>
      <c r="F108" s="8">
        <f t="shared" si="25"/>
        <v>71.60493827160494</v>
      </c>
      <c r="G108" s="8">
        <f t="shared" si="25"/>
        <v>73.02631578947368</v>
      </c>
      <c r="H108" s="8">
        <f t="shared" si="25"/>
        <v>70.67669172932331</v>
      </c>
    </row>
    <row r="109" spans="1:8" ht="15.75">
      <c r="A109" s="21" t="s">
        <v>32</v>
      </c>
      <c r="B109" s="7" t="s">
        <v>33</v>
      </c>
      <c r="C109" s="4">
        <f t="shared" si="18"/>
        <v>199</v>
      </c>
      <c r="D109" s="5">
        <v>41</v>
      </c>
      <c r="E109" s="5">
        <v>32</v>
      </c>
      <c r="F109" s="5">
        <v>46</v>
      </c>
      <c r="G109" s="5">
        <v>41</v>
      </c>
      <c r="H109" s="5">
        <v>39</v>
      </c>
    </row>
    <row r="110" spans="1:8" ht="15">
      <c r="A110" s="21"/>
      <c r="B110" s="7" t="s">
        <v>18</v>
      </c>
      <c r="C110" s="8">
        <f aca="true" t="shared" si="26" ref="C110:H110">C109/C106*100</f>
        <v>28.924418604651166</v>
      </c>
      <c r="D110" s="8">
        <f t="shared" si="26"/>
        <v>31.782945736434108</v>
      </c>
      <c r="E110" s="8">
        <f t="shared" si="26"/>
        <v>28.57142857142857</v>
      </c>
      <c r="F110" s="8">
        <f t="shared" si="26"/>
        <v>28.39506172839506</v>
      </c>
      <c r="G110" s="8">
        <f t="shared" si="26"/>
        <v>26.973684210526315</v>
      </c>
      <c r="H110" s="8">
        <f t="shared" si="26"/>
        <v>29.32330827067669</v>
      </c>
    </row>
    <row r="111" spans="1:8" ht="15">
      <c r="A111" s="21" t="s">
        <v>34</v>
      </c>
      <c r="B111" s="7" t="s">
        <v>35</v>
      </c>
      <c r="C111" s="4">
        <f t="shared" si="18"/>
        <v>0</v>
      </c>
      <c r="D111" s="10"/>
      <c r="E111" s="10"/>
      <c r="F111" s="10"/>
      <c r="G111" s="10"/>
      <c r="H111" s="10"/>
    </row>
    <row r="112" spans="1:8" ht="15">
      <c r="A112" s="21"/>
      <c r="B112" s="7" t="s">
        <v>18</v>
      </c>
      <c r="C112" s="4">
        <f t="shared" si="18"/>
        <v>0</v>
      </c>
      <c r="D112" s="13"/>
      <c r="E112" s="13"/>
      <c r="F112" s="12"/>
      <c r="G112" s="12"/>
      <c r="H112" s="12"/>
    </row>
    <row r="113" spans="1:8" ht="15">
      <c r="A113" s="2" t="s">
        <v>47</v>
      </c>
      <c r="B113" s="3" t="s">
        <v>48</v>
      </c>
      <c r="C113" s="4">
        <f t="shared" si="18"/>
        <v>0</v>
      </c>
      <c r="D113" s="4"/>
      <c r="E113" s="4"/>
      <c r="F113" s="4"/>
      <c r="G113" s="4"/>
      <c r="H113" s="1"/>
    </row>
    <row r="114" spans="1:8" ht="15.75">
      <c r="A114" s="21">
        <v>1</v>
      </c>
      <c r="B114" s="7" t="s">
        <v>49</v>
      </c>
      <c r="C114" s="4">
        <f t="shared" si="18"/>
        <v>680</v>
      </c>
      <c r="D114" s="5">
        <v>124</v>
      </c>
      <c r="E114" s="5">
        <v>111</v>
      </c>
      <c r="F114" s="5">
        <v>160</v>
      </c>
      <c r="G114" s="5">
        <v>152</v>
      </c>
      <c r="H114" s="5">
        <v>133</v>
      </c>
    </row>
    <row r="115" spans="1:8" ht="15">
      <c r="A115" s="21"/>
      <c r="B115" s="7" t="s">
        <v>18</v>
      </c>
      <c r="C115" s="8">
        <f aca="true" t="shared" si="27" ref="C115:H115">C114/C57*100</f>
        <v>98.83720930232558</v>
      </c>
      <c r="D115" s="8">
        <f t="shared" si="27"/>
        <v>96.12403100775194</v>
      </c>
      <c r="E115" s="8">
        <f t="shared" si="27"/>
        <v>99.10714285714286</v>
      </c>
      <c r="F115" s="8">
        <f t="shared" si="27"/>
        <v>98.76543209876543</v>
      </c>
      <c r="G115" s="8">
        <f t="shared" si="27"/>
        <v>100</v>
      </c>
      <c r="H115" s="8">
        <f t="shared" si="27"/>
        <v>100</v>
      </c>
    </row>
    <row r="116" spans="1:8" ht="15">
      <c r="A116" s="21">
        <v>2</v>
      </c>
      <c r="B116" s="7" t="s">
        <v>50</v>
      </c>
      <c r="C116" s="4">
        <f t="shared" si="18"/>
        <v>8</v>
      </c>
      <c r="D116" s="10">
        <v>5</v>
      </c>
      <c r="E116" s="10">
        <v>1</v>
      </c>
      <c r="F116" s="10">
        <v>2</v>
      </c>
      <c r="G116" s="10"/>
      <c r="H116" s="10"/>
    </row>
    <row r="117" spans="1:8" ht="15">
      <c r="A117" s="21"/>
      <c r="B117" s="7" t="s">
        <v>18</v>
      </c>
      <c r="C117" s="8">
        <f aca="true" t="shared" si="28" ref="C117:H117">C116/C106*100</f>
        <v>1.1627906976744187</v>
      </c>
      <c r="D117" s="8">
        <f t="shared" si="28"/>
        <v>3.875968992248062</v>
      </c>
      <c r="E117" s="8">
        <f t="shared" si="28"/>
        <v>0.8928571428571428</v>
      </c>
      <c r="F117" s="8">
        <f t="shared" si="28"/>
        <v>1.2345679012345678</v>
      </c>
      <c r="G117" s="8">
        <f t="shared" si="28"/>
        <v>0</v>
      </c>
      <c r="H117" s="8">
        <f t="shared" si="28"/>
        <v>0</v>
      </c>
    </row>
    <row r="118" spans="1:8" ht="15">
      <c r="A118" s="27">
        <v>3</v>
      </c>
      <c r="B118" s="7" t="s">
        <v>51</v>
      </c>
      <c r="C118" s="4">
        <f t="shared" si="18"/>
        <v>8</v>
      </c>
      <c r="D118" s="10">
        <v>5</v>
      </c>
      <c r="E118" s="10">
        <v>1</v>
      </c>
      <c r="F118" s="10">
        <v>2</v>
      </c>
      <c r="G118" s="10"/>
      <c r="H118" s="10"/>
    </row>
    <row r="119" spans="1:8" ht="15">
      <c r="A119" s="28"/>
      <c r="B119" s="7" t="s">
        <v>18</v>
      </c>
      <c r="C119" s="8">
        <f aca="true" t="shared" si="29" ref="C119:H119">C117</f>
        <v>1.1627906976744187</v>
      </c>
      <c r="D119" s="8">
        <f t="shared" si="29"/>
        <v>3.875968992248062</v>
      </c>
      <c r="E119" s="8">
        <f t="shared" si="29"/>
        <v>0.8928571428571428</v>
      </c>
      <c r="F119" s="8">
        <f t="shared" si="29"/>
        <v>1.2345679012345678</v>
      </c>
      <c r="G119" s="8">
        <f t="shared" si="29"/>
        <v>0</v>
      </c>
      <c r="H119" s="8">
        <f t="shared" si="29"/>
        <v>0</v>
      </c>
    </row>
    <row r="120" spans="1:8" ht="15">
      <c r="A120" s="27">
        <v>4</v>
      </c>
      <c r="B120" s="7" t="s">
        <v>52</v>
      </c>
      <c r="C120" s="4">
        <f t="shared" si="18"/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</row>
    <row r="121" spans="1:8" ht="15">
      <c r="A121" s="28"/>
      <c r="B121" s="7" t="s">
        <v>18</v>
      </c>
      <c r="C121" s="4">
        <f t="shared" si="18"/>
        <v>0</v>
      </c>
      <c r="D121" s="4">
        <f>E121+F121+G121+H121+I121</f>
        <v>0</v>
      </c>
      <c r="E121" s="4">
        <f>F121+G121+H121+I121+J121</f>
        <v>0</v>
      </c>
      <c r="F121" s="4">
        <f>G121+H121+I121+J121+K121</f>
        <v>0</v>
      </c>
      <c r="G121" s="4">
        <f>H121+I121+J121+K121+L121</f>
        <v>0</v>
      </c>
      <c r="H121" s="4">
        <f>I121+J121+K121+L121+M121</f>
        <v>0</v>
      </c>
    </row>
    <row r="122" spans="1:8" ht="43.5">
      <c r="A122" s="23" t="s">
        <v>53</v>
      </c>
      <c r="B122" s="14" t="s">
        <v>54</v>
      </c>
      <c r="C122" s="10">
        <v>133</v>
      </c>
      <c r="D122" s="10"/>
      <c r="E122" s="10"/>
      <c r="F122" s="10"/>
      <c r="G122" s="10"/>
      <c r="H122" s="10">
        <v>133</v>
      </c>
    </row>
    <row r="123" spans="1:8" ht="15">
      <c r="A123" s="23"/>
      <c r="B123" s="7" t="s">
        <v>18</v>
      </c>
      <c r="C123" s="12">
        <v>100</v>
      </c>
      <c r="D123" s="12"/>
      <c r="E123" s="12"/>
      <c r="F123" s="12"/>
      <c r="G123" s="12"/>
      <c r="H123" s="6">
        <v>1</v>
      </c>
    </row>
    <row r="124" spans="4:8" ht="15.75">
      <c r="D124" s="17"/>
      <c r="E124" s="17"/>
      <c r="F124" s="17"/>
      <c r="G124" s="17"/>
      <c r="H124" s="17"/>
    </row>
    <row r="125" spans="4:8" ht="15.75">
      <c r="D125" s="16" t="s">
        <v>55</v>
      </c>
      <c r="E125" s="16"/>
      <c r="F125" s="16"/>
      <c r="G125" s="16"/>
      <c r="H125" s="16"/>
    </row>
    <row r="126" spans="4:8" ht="15.75">
      <c r="D126" s="17" t="s">
        <v>56</v>
      </c>
      <c r="E126" s="17"/>
      <c r="F126" s="17"/>
      <c r="G126" s="17"/>
      <c r="H126" s="17"/>
    </row>
  </sheetData>
  <sheetProtection/>
  <mergeCells count="63">
    <mergeCell ref="D126:H126"/>
    <mergeCell ref="A111:A112"/>
    <mergeCell ref="A114:A115"/>
    <mergeCell ref="A116:A117"/>
    <mergeCell ref="A118:A119"/>
    <mergeCell ref="A120:A121"/>
    <mergeCell ref="A122:A123"/>
    <mergeCell ref="A107:A108"/>
    <mergeCell ref="A109:A110"/>
    <mergeCell ref="D124:H124"/>
    <mergeCell ref="D125:H125"/>
    <mergeCell ref="A97:A98"/>
    <mergeCell ref="A100:A101"/>
    <mergeCell ref="A102:A103"/>
    <mergeCell ref="A104:A105"/>
    <mergeCell ref="A88:A89"/>
    <mergeCell ref="A90:A91"/>
    <mergeCell ref="A93:A94"/>
    <mergeCell ref="A95:A96"/>
    <mergeCell ref="A79:A80"/>
    <mergeCell ref="A81:A82"/>
    <mergeCell ref="A83:A84"/>
    <mergeCell ref="A86:A87"/>
    <mergeCell ref="A69:A70"/>
    <mergeCell ref="A72:A73"/>
    <mergeCell ref="A74:A75"/>
    <mergeCell ref="A76:A77"/>
    <mergeCell ref="A60:A61"/>
    <mergeCell ref="A62:A63"/>
    <mergeCell ref="A65:A66"/>
    <mergeCell ref="A67:A68"/>
    <mergeCell ref="A51:A52"/>
    <mergeCell ref="A53:A54"/>
    <mergeCell ref="A55:A56"/>
    <mergeCell ref="A58:A59"/>
    <mergeCell ref="A41:A42"/>
    <mergeCell ref="A44:A45"/>
    <mergeCell ref="A46:A47"/>
    <mergeCell ref="A48:A49"/>
    <mergeCell ref="A32:A33"/>
    <mergeCell ref="A34:A35"/>
    <mergeCell ref="A37:A38"/>
    <mergeCell ref="A39:A40"/>
    <mergeCell ref="A22:A23"/>
    <mergeCell ref="A24:A25"/>
    <mergeCell ref="A26:A27"/>
    <mergeCell ref="A30:A31"/>
    <mergeCell ref="A12:A13"/>
    <mergeCell ref="A15:A16"/>
    <mergeCell ref="A17:A18"/>
    <mergeCell ref="A19:A20"/>
    <mergeCell ref="A9:A10"/>
    <mergeCell ref="B9:B10"/>
    <mergeCell ref="C9:C10"/>
    <mergeCell ref="D9:H9"/>
    <mergeCell ref="A5:H5"/>
    <mergeCell ref="A6:H6"/>
    <mergeCell ref="A7:H7"/>
    <mergeCell ref="A8:H8"/>
    <mergeCell ref="A1:H1"/>
    <mergeCell ref="A2:H2"/>
    <mergeCell ref="A3:H3"/>
    <mergeCell ref="A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2018-09-11T08:58:19Z</cp:lastPrinted>
  <dcterms:created xsi:type="dcterms:W3CDTF">2017-07-22T09:32:43Z</dcterms:created>
  <dcterms:modified xsi:type="dcterms:W3CDTF">2018-10-15T01:44:34Z</dcterms:modified>
  <cp:category/>
  <cp:version/>
  <cp:contentType/>
  <cp:contentStatus/>
</cp:coreProperties>
</file>